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<sst xmlns="http://schemas.openxmlformats.org/spreadsheetml/2006/main" count="147" uniqueCount="82">
  <si>
    <t xml:space="preserve"> </t>
  </si>
  <si>
    <t>Assistant FB Coach</t>
  </si>
  <si>
    <t>Reduce</t>
  </si>
  <si>
    <t>OAS Phys Plant from 100% to 83%</t>
  </si>
  <si>
    <t>Grant Matching reduction</t>
  </si>
  <si>
    <t>Eliminate</t>
  </si>
  <si>
    <t>LPN, Health Services</t>
  </si>
  <si>
    <t>1 ResHall GMW</t>
  </si>
  <si>
    <t>.25 Stdt Center GMW</t>
  </si>
  <si>
    <t>MnSCU Admin Exception Achievement</t>
  </si>
  <si>
    <t>MSUAASF Exceptional Achievement</t>
  </si>
  <si>
    <t>Classified Achievement</t>
  </si>
  <si>
    <t>R&amp;B from $500k to $300k</t>
  </si>
  <si>
    <t>Pres - Fine vacancy</t>
  </si>
  <si>
    <t>Pres - Fine Operating</t>
  </si>
  <si>
    <t>FTE</t>
  </si>
  <si>
    <t xml:space="preserve">Event Management </t>
  </si>
  <si>
    <t>Svgs Non M&amp;E</t>
  </si>
  <si>
    <t>Change</t>
  </si>
  <si>
    <t>Asst Provost to Associate Dean</t>
  </si>
  <si>
    <t>Pres - Adm Asst retire (combine with Provost's)</t>
  </si>
  <si>
    <t>Custodial - vacancy</t>
  </si>
  <si>
    <t>Electrician - retire</t>
  </si>
  <si>
    <t>Fin Aid - OAS Vacancy</t>
  </si>
  <si>
    <t>Bus Serv - Acct Clerk vacancy</t>
  </si>
  <si>
    <t>Bus Serv - OAS Sr. to 50%</t>
  </si>
  <si>
    <t xml:space="preserve">Bus Serv - Int. Acctg Officer to 50% </t>
  </si>
  <si>
    <t>Combine</t>
  </si>
  <si>
    <t>WHP and FL/Phil/Humanities OAS</t>
  </si>
  <si>
    <t>Career Services Director (add interim)</t>
  </si>
  <si>
    <t>Assistant Director Int'l Studies (add GA)</t>
  </si>
  <si>
    <t>Art Galleries</t>
  </si>
  <si>
    <t>Advancement from 100% to 75%</t>
  </si>
  <si>
    <t>Assistant VB Coach</t>
  </si>
  <si>
    <t>Duty Days, Coaches</t>
  </si>
  <si>
    <t>Assistant Softball Coach; add GA</t>
  </si>
  <si>
    <t>Assistant Baseball Coach; add GA</t>
  </si>
  <si>
    <t>History Center (to ARRA funds for 2 years)</t>
  </si>
  <si>
    <t>Business/Accounting OAS</t>
  </si>
  <si>
    <t>Art/ Speech/Theater OAS</t>
  </si>
  <si>
    <t>Computer Science/Math/Sciences  OAS</t>
  </si>
  <si>
    <t>Education OAS</t>
  </si>
  <si>
    <t>eliminate</t>
  </si>
  <si>
    <t>Equipment budget</t>
  </si>
  <si>
    <t>Reduce Operating budgets (not academics)</t>
  </si>
  <si>
    <t>IT equipment funding/operating/leases</t>
  </si>
  <si>
    <t>IT % of persons from M&amp;E to Tech Fees or SHOT</t>
  </si>
  <si>
    <t>ADR from M&amp;E To Grant</t>
  </si>
  <si>
    <t>Admissions/interim director/backfills</t>
  </si>
  <si>
    <t>Various operating (not academics)</t>
  </si>
  <si>
    <t>Grant Matching</t>
  </si>
  <si>
    <t>Dean funding to CT</t>
  </si>
  <si>
    <t>Athletic Position funding to Boosters</t>
  </si>
  <si>
    <t>MnSCU Admin to MSUAASF</t>
  </si>
  <si>
    <t>Admissions Web</t>
  </si>
  <si>
    <t>change</t>
  </si>
  <si>
    <t>Duplicating to Non M&amp;E funding</t>
  </si>
  <si>
    <t>Freeze</t>
  </si>
  <si>
    <t>changes</t>
  </si>
  <si>
    <t>IT moves/vacancies/adds   NET</t>
  </si>
  <si>
    <t>Move</t>
  </si>
  <si>
    <t>Dean of Stdt/Assoc VP funding to Rev Fund 50%</t>
  </si>
  <si>
    <t>GMW</t>
  </si>
  <si>
    <t>Off Campus Coordinators</t>
  </si>
  <si>
    <t>CT to all MARL</t>
  </si>
  <si>
    <t>VP Advancement</t>
  </si>
  <si>
    <t>R&amp;B</t>
  </si>
  <si>
    <t>MNWest CAP Coordinator</t>
  </si>
  <si>
    <t>IT Vacancy</t>
  </si>
  <si>
    <t>IR Officer</t>
  </si>
  <si>
    <t>Asst Web Master</t>
  </si>
  <si>
    <t>Custodial Vacany</t>
  </si>
  <si>
    <t>Registration OAS</t>
  </si>
  <si>
    <t>Pl. Mtnc. Engin. reduced to GRW</t>
  </si>
  <si>
    <t>ADR Manager</t>
  </si>
  <si>
    <t>CIO</t>
  </si>
  <si>
    <t>Change/Reduce</t>
  </si>
  <si>
    <t>Amount</t>
  </si>
  <si>
    <t>Fiscal Year</t>
  </si>
  <si>
    <t xml:space="preserve">Type of </t>
  </si>
  <si>
    <t>Category or Activity Impacted</t>
  </si>
  <si>
    <t>Reductions/Eliminations/Changes Etc to SMSU Non-Faculty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</si>
</sst>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* #,##0_);_(* \(#,##0\);_(* &quot;-&quot;??_);_(@_)"/>
  </numFmts>
  <fonts count="23">
    <font>
      <sz val="11"/>
      <color indexed="8"/>
      <name val="Calibri"/>
      <family val="2"/>
    </font>
    <font>
      <sz val="12"/>
      <name val="Arial"/>
      <family val="2"/>
    </font>
    <font>
      <sz val="18"/>
      <name val="Times New Roman"/>
      <family val="0"/>
    </font>
    <font>
      <sz val="8"/>
      <name val="Times New Roman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10" applyNumberFormat="0" applyFon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42" applyNumberFormat="1" applyFont="1" applyAlignment="1">
      <alignment/>
    </xf>
    <xf numFmtId="5" fontId="0" fillId="0" borderId="0" xfId="42" applyNumberFormat="1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5" fontId="0" fillId="0" borderId="11" xfId="42" applyNumberFormat="1" applyFont="1" applyBorder="1" applyAlignment="1">
      <alignment/>
    </xf>
    <xf numFmtId="0" fontId="4" fillId="0" borderId="11" xfId="62" applyFont="1" applyFill="1" applyBorder="1">
      <alignment/>
      <protection/>
    </xf>
    <xf numFmtId="0" fontId="4" fillId="0" borderId="11" xfId="62" applyFont="1" applyFill="1" applyBorder="1" applyAlignment="1">
      <alignment horizontal="center"/>
      <protection/>
    </xf>
    <xf numFmtId="5" fontId="4" fillId="0" borderId="11" xfId="42" applyNumberFormat="1" applyFont="1" applyBorder="1" applyAlignment="1">
      <alignment/>
    </xf>
    <xf numFmtId="5" fontId="0" fillId="0" borderId="11" xfId="42" applyNumberFormat="1" applyFont="1" applyBorder="1" applyAlignment="1">
      <alignment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5" fontId="0" fillId="0" borderId="12" xfId="42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/>
    </xf>
    <xf numFmtId="5" fontId="21" fillId="0" borderId="13" xfId="42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5" fontId="21" fillId="0" borderId="14" xfId="42" applyNumberFormat="1" applyFont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1" customWidth="1"/>
    <col min="2" max="2" width="12.00390625" style="1" customWidth="1"/>
    <col min="3" max="3" width="43.8515625" style="0" customWidth="1"/>
    <col min="4" max="4" width="7.140625" style="1" customWidth="1"/>
    <col min="5" max="5" width="10.57421875" style="2" customWidth="1"/>
  </cols>
  <sheetData>
    <row r="1" ht="18.75">
      <c r="A1" s="11" t="s">
        <v>81</v>
      </c>
    </row>
    <row r="2" ht="15.75" thickBot="1">
      <c r="E2" s="3"/>
    </row>
    <row r="3" spans="1:5" ht="15">
      <c r="A3" s="15"/>
      <c r="B3" s="15" t="s">
        <v>79</v>
      </c>
      <c r="C3" s="17"/>
      <c r="D3" s="15"/>
      <c r="E3" s="18"/>
    </row>
    <row r="4" spans="1:5" ht="15.75" thickBot="1">
      <c r="A4" s="16" t="s">
        <v>78</v>
      </c>
      <c r="B4" s="16" t="s">
        <v>18</v>
      </c>
      <c r="C4" s="19" t="s">
        <v>80</v>
      </c>
      <c r="D4" s="16" t="s">
        <v>15</v>
      </c>
      <c r="E4" s="20" t="s">
        <v>77</v>
      </c>
    </row>
    <row r="5" spans="1:5" ht="15">
      <c r="A5" s="12">
        <v>2011</v>
      </c>
      <c r="B5" s="12" t="s">
        <v>5</v>
      </c>
      <c r="C5" s="13" t="s">
        <v>16</v>
      </c>
      <c r="D5" s="12">
        <v>1</v>
      </c>
      <c r="E5" s="14">
        <f>47726*2</f>
        <v>95452</v>
      </c>
    </row>
    <row r="6" spans="1:5" ht="15">
      <c r="A6" s="4">
        <v>2011</v>
      </c>
      <c r="B6" s="4" t="s">
        <v>5</v>
      </c>
      <c r="C6" s="5" t="s">
        <v>1</v>
      </c>
      <c r="D6" s="4">
        <v>1</v>
      </c>
      <c r="E6" s="6">
        <v>52324</v>
      </c>
    </row>
    <row r="7" spans="1:5" ht="15">
      <c r="A7" s="4">
        <v>2011</v>
      </c>
      <c r="B7" s="4" t="s">
        <v>2</v>
      </c>
      <c r="C7" s="5" t="s">
        <v>3</v>
      </c>
      <c r="D7" s="4">
        <v>0.17</v>
      </c>
      <c r="E7" s="6">
        <v>5547</v>
      </c>
    </row>
    <row r="8" spans="1:5" ht="15">
      <c r="A8" s="4">
        <v>2011</v>
      </c>
      <c r="B8" s="4" t="s">
        <v>2</v>
      </c>
      <c r="C8" s="5" t="s">
        <v>4</v>
      </c>
      <c r="D8" s="4"/>
      <c r="E8" s="6">
        <v>20000</v>
      </c>
    </row>
    <row r="9" spans="1:6" ht="15">
      <c r="A9" s="4">
        <v>2011</v>
      </c>
      <c r="B9" s="4" t="s">
        <v>5</v>
      </c>
      <c r="C9" s="5" t="s">
        <v>6</v>
      </c>
      <c r="D9" s="4"/>
      <c r="E9" s="6"/>
      <c r="F9" t="s">
        <v>17</v>
      </c>
    </row>
    <row r="10" spans="1:6" ht="15">
      <c r="A10" s="4">
        <v>2011</v>
      </c>
      <c r="B10" s="4" t="s">
        <v>5</v>
      </c>
      <c r="C10" s="5" t="s">
        <v>7</v>
      </c>
      <c r="D10" s="4">
        <v>1</v>
      </c>
      <c r="E10" s="6"/>
      <c r="F10" t="s">
        <v>17</v>
      </c>
    </row>
    <row r="11" spans="1:6" ht="15">
      <c r="A11" s="4">
        <v>2011</v>
      </c>
      <c r="B11" s="4" t="s">
        <v>2</v>
      </c>
      <c r="C11" s="5" t="s">
        <v>8</v>
      </c>
      <c r="D11" s="4">
        <v>0.25</v>
      </c>
      <c r="E11" s="6"/>
      <c r="F11" t="s">
        <v>17</v>
      </c>
    </row>
    <row r="12" spans="1:5" ht="15">
      <c r="A12" s="4">
        <v>2011</v>
      </c>
      <c r="B12" s="4" t="s">
        <v>18</v>
      </c>
      <c r="C12" s="5" t="s">
        <v>73</v>
      </c>
      <c r="D12" s="4">
        <v>1</v>
      </c>
      <c r="E12" s="6">
        <v>9400</v>
      </c>
    </row>
    <row r="13" spans="1:5" ht="15">
      <c r="A13" s="4">
        <v>2011</v>
      </c>
      <c r="B13" s="4" t="s">
        <v>18</v>
      </c>
      <c r="C13" s="5" t="s">
        <v>19</v>
      </c>
      <c r="D13" s="4">
        <v>1</v>
      </c>
      <c r="E13" s="6">
        <v>15822</v>
      </c>
    </row>
    <row r="14" spans="1:5" ht="15">
      <c r="A14" s="4"/>
      <c r="B14" s="4"/>
      <c r="C14" s="5"/>
      <c r="D14" s="4"/>
      <c r="E14" s="6"/>
    </row>
    <row r="15" spans="1:5" ht="15">
      <c r="A15" s="4">
        <v>2010</v>
      </c>
      <c r="B15" s="4" t="s">
        <v>5</v>
      </c>
      <c r="C15" s="7" t="s">
        <v>9</v>
      </c>
      <c r="D15" s="8"/>
      <c r="E15" s="9">
        <v>18587</v>
      </c>
    </row>
    <row r="16" spans="1:5" ht="15">
      <c r="A16" s="4">
        <v>2010</v>
      </c>
      <c r="B16" s="4" t="s">
        <v>5</v>
      </c>
      <c r="C16" s="7" t="s">
        <v>10</v>
      </c>
      <c r="D16" s="8"/>
      <c r="E16" s="9">
        <v>39900</v>
      </c>
    </row>
    <row r="17" spans="1:5" ht="15">
      <c r="A17" s="4">
        <v>2010</v>
      </c>
      <c r="B17" s="4" t="s">
        <v>5</v>
      </c>
      <c r="C17" s="7" t="s">
        <v>11</v>
      </c>
      <c r="D17" s="8"/>
      <c r="E17" s="9">
        <v>38304</v>
      </c>
    </row>
    <row r="18" spans="1:5" ht="15">
      <c r="A18" s="4">
        <v>2010</v>
      </c>
      <c r="B18" s="4" t="s">
        <v>2</v>
      </c>
      <c r="C18" s="7" t="s">
        <v>12</v>
      </c>
      <c r="D18" s="8"/>
      <c r="E18" s="9">
        <v>200000</v>
      </c>
    </row>
    <row r="19" spans="1:5" ht="15">
      <c r="A19" s="4">
        <v>2010</v>
      </c>
      <c r="B19" s="4" t="s">
        <v>5</v>
      </c>
      <c r="C19" s="7" t="s">
        <v>20</v>
      </c>
      <c r="D19" s="8">
        <v>1</v>
      </c>
      <c r="E19" s="9">
        <v>61845</v>
      </c>
    </row>
    <row r="20" spans="1:5" ht="15">
      <c r="A20" s="4">
        <v>2010</v>
      </c>
      <c r="B20" s="4" t="s">
        <v>5</v>
      </c>
      <c r="C20" s="7" t="s">
        <v>13</v>
      </c>
      <c r="D20" s="8"/>
      <c r="E20" s="9">
        <v>34979</v>
      </c>
    </row>
    <row r="21" spans="1:5" ht="15">
      <c r="A21" s="4">
        <v>2010</v>
      </c>
      <c r="B21" s="4" t="s">
        <v>5</v>
      </c>
      <c r="C21" s="7" t="s">
        <v>14</v>
      </c>
      <c r="D21" s="8"/>
      <c r="E21" s="9">
        <v>4500</v>
      </c>
    </row>
    <row r="22" spans="1:5" ht="15">
      <c r="A22" s="4">
        <v>2010</v>
      </c>
      <c r="B22" s="4" t="s">
        <v>5</v>
      </c>
      <c r="C22" s="7" t="s">
        <v>21</v>
      </c>
      <c r="D22" s="8">
        <v>1</v>
      </c>
      <c r="E22" s="9">
        <v>35823</v>
      </c>
    </row>
    <row r="23" spans="1:5" ht="15">
      <c r="A23" s="4">
        <v>2010</v>
      </c>
      <c r="B23" s="4" t="s">
        <v>5</v>
      </c>
      <c r="C23" s="7" t="s">
        <v>21</v>
      </c>
      <c r="D23" s="8">
        <v>1</v>
      </c>
      <c r="E23" s="9">
        <v>35824</v>
      </c>
    </row>
    <row r="24" spans="1:5" ht="15">
      <c r="A24" s="4">
        <v>2010</v>
      </c>
      <c r="B24" s="4" t="s">
        <v>5</v>
      </c>
      <c r="C24" s="7" t="s">
        <v>21</v>
      </c>
      <c r="D24" s="8">
        <v>1</v>
      </c>
      <c r="E24" s="9">
        <v>45709</v>
      </c>
    </row>
    <row r="25" spans="1:5" ht="15">
      <c r="A25" s="4">
        <v>2010</v>
      </c>
      <c r="B25" s="4" t="s">
        <v>5</v>
      </c>
      <c r="C25" s="7" t="s">
        <v>22</v>
      </c>
      <c r="D25" s="8">
        <v>1</v>
      </c>
      <c r="E25" s="9">
        <v>69704</v>
      </c>
    </row>
    <row r="26" spans="1:5" ht="15">
      <c r="A26" s="4">
        <v>2010</v>
      </c>
      <c r="B26" s="4" t="s">
        <v>5</v>
      </c>
      <c r="C26" s="7" t="s">
        <v>23</v>
      </c>
      <c r="D26" s="8">
        <v>0.8</v>
      </c>
      <c r="E26" s="9">
        <v>42379</v>
      </c>
    </row>
    <row r="27" spans="1:5" ht="15">
      <c r="A27" s="4">
        <v>2010</v>
      </c>
      <c r="B27" s="4" t="s">
        <v>5</v>
      </c>
      <c r="C27" s="7" t="s">
        <v>24</v>
      </c>
      <c r="D27" s="8">
        <v>1</v>
      </c>
      <c r="E27" s="9">
        <v>51015</v>
      </c>
    </row>
    <row r="28" spans="1:5" ht="15">
      <c r="A28" s="4">
        <v>2010</v>
      </c>
      <c r="B28" s="4" t="s">
        <v>2</v>
      </c>
      <c r="C28" s="7" t="s">
        <v>25</v>
      </c>
      <c r="D28" s="8">
        <v>0.5</v>
      </c>
      <c r="E28" s="9">
        <v>28590</v>
      </c>
    </row>
    <row r="29" spans="1:5" ht="15">
      <c r="A29" s="4">
        <v>2010</v>
      </c>
      <c r="B29" s="4" t="s">
        <v>5</v>
      </c>
      <c r="C29" s="7" t="s">
        <v>29</v>
      </c>
      <c r="D29" s="8">
        <v>1</v>
      </c>
      <c r="E29" s="6">
        <f>93895-13232</f>
        <v>80663</v>
      </c>
    </row>
    <row r="30" spans="1:5" ht="15">
      <c r="A30" s="4">
        <v>2010</v>
      </c>
      <c r="B30" s="4" t="s">
        <v>5</v>
      </c>
      <c r="C30" s="7" t="s">
        <v>30</v>
      </c>
      <c r="D30" s="8">
        <v>1</v>
      </c>
      <c r="E30" s="6">
        <f>56718-8000</f>
        <v>48718</v>
      </c>
    </row>
    <row r="31" spans="1:5" ht="15">
      <c r="A31" s="4">
        <v>2010</v>
      </c>
      <c r="B31" s="4" t="s">
        <v>5</v>
      </c>
      <c r="C31" s="7" t="s">
        <v>31</v>
      </c>
      <c r="D31" s="8" t="s">
        <v>0</v>
      </c>
      <c r="E31" s="6">
        <v>10984</v>
      </c>
    </row>
    <row r="32" spans="1:5" ht="15">
      <c r="A32" s="4">
        <v>2010</v>
      </c>
      <c r="B32" s="4" t="s">
        <v>2</v>
      </c>
      <c r="C32" s="7" t="s">
        <v>32</v>
      </c>
      <c r="D32" s="8">
        <v>0.25</v>
      </c>
      <c r="E32" s="6">
        <v>14295</v>
      </c>
    </row>
    <row r="33" spans="1:5" ht="15">
      <c r="A33" s="4">
        <v>2010</v>
      </c>
      <c r="B33" s="4" t="s">
        <v>5</v>
      </c>
      <c r="C33" s="7" t="s">
        <v>33</v>
      </c>
      <c r="D33" s="8">
        <v>1</v>
      </c>
      <c r="E33" s="6">
        <v>5320</v>
      </c>
    </row>
    <row r="34" spans="1:5" ht="15">
      <c r="A34" s="4">
        <v>2010</v>
      </c>
      <c r="B34" s="4" t="s">
        <v>5</v>
      </c>
      <c r="C34" s="7" t="s">
        <v>36</v>
      </c>
      <c r="D34" s="8">
        <v>1</v>
      </c>
      <c r="E34" s="6">
        <f>38482-8000</f>
        <v>30482</v>
      </c>
    </row>
    <row r="35" spans="1:5" ht="15">
      <c r="A35" s="4">
        <v>2010</v>
      </c>
      <c r="B35" s="4" t="s">
        <v>5</v>
      </c>
      <c r="C35" s="7" t="s">
        <v>35</v>
      </c>
      <c r="D35" s="8">
        <v>1</v>
      </c>
      <c r="E35" s="6">
        <f>39097-8000</f>
        <v>31097</v>
      </c>
    </row>
    <row r="36" spans="1:5" ht="15">
      <c r="A36" s="4">
        <v>2010</v>
      </c>
      <c r="B36" s="4" t="s">
        <v>2</v>
      </c>
      <c r="C36" s="7" t="s">
        <v>34</v>
      </c>
      <c r="D36" s="8"/>
      <c r="E36" s="6">
        <v>21251</v>
      </c>
    </row>
    <row r="37" spans="1:5" ht="15">
      <c r="A37" s="4">
        <v>2010</v>
      </c>
      <c r="B37" s="4" t="s">
        <v>5</v>
      </c>
      <c r="C37" s="7" t="s">
        <v>74</v>
      </c>
      <c r="D37" s="8">
        <v>1</v>
      </c>
      <c r="E37" s="6">
        <v>59023</v>
      </c>
    </row>
    <row r="38" spans="1:5" ht="15">
      <c r="A38" s="4">
        <v>2010</v>
      </c>
      <c r="B38" s="4" t="s">
        <v>5</v>
      </c>
      <c r="C38" s="7" t="s">
        <v>37</v>
      </c>
      <c r="D38" s="8">
        <v>1</v>
      </c>
      <c r="E38" s="6">
        <v>49269</v>
      </c>
    </row>
    <row r="39" spans="1:5" ht="15">
      <c r="A39" s="4">
        <v>2010</v>
      </c>
      <c r="B39" s="4" t="s">
        <v>27</v>
      </c>
      <c r="C39" s="7" t="s">
        <v>28</v>
      </c>
      <c r="D39" s="8">
        <v>0.83</v>
      </c>
      <c r="E39" s="6">
        <v>43424</v>
      </c>
    </row>
    <row r="40" spans="1:5" ht="15">
      <c r="A40" s="4">
        <v>2010</v>
      </c>
      <c r="B40" s="4" t="s">
        <v>27</v>
      </c>
      <c r="C40" s="7" t="s">
        <v>38</v>
      </c>
      <c r="D40" s="8">
        <v>0.92</v>
      </c>
      <c r="E40" s="6">
        <v>52801</v>
      </c>
    </row>
    <row r="41" spans="1:5" ht="15">
      <c r="A41" s="4">
        <v>2010</v>
      </c>
      <c r="B41" s="4" t="s">
        <v>27</v>
      </c>
      <c r="C41" s="7" t="s">
        <v>40</v>
      </c>
      <c r="D41" s="8">
        <v>0.92</v>
      </c>
      <c r="E41" s="6">
        <v>52801</v>
      </c>
    </row>
    <row r="42" spans="1:5" ht="15">
      <c r="A42" s="4">
        <v>2010</v>
      </c>
      <c r="B42" s="4" t="s">
        <v>27</v>
      </c>
      <c r="C42" s="7" t="s">
        <v>39</v>
      </c>
      <c r="D42" s="8">
        <v>0.75</v>
      </c>
      <c r="E42" s="6">
        <v>38260</v>
      </c>
    </row>
    <row r="43" spans="1:5" ht="15">
      <c r="A43" s="4">
        <v>2010</v>
      </c>
      <c r="B43" s="4" t="s">
        <v>5</v>
      </c>
      <c r="C43" s="7" t="s">
        <v>41</v>
      </c>
      <c r="D43" s="8">
        <v>1</v>
      </c>
      <c r="E43" s="6">
        <v>49903</v>
      </c>
    </row>
    <row r="44" spans="1:5" ht="15">
      <c r="A44" s="4">
        <v>2010</v>
      </c>
      <c r="B44" s="4" t="s">
        <v>2</v>
      </c>
      <c r="C44" s="7" t="s">
        <v>45</v>
      </c>
      <c r="D44" s="4"/>
      <c r="E44" s="6">
        <v>135000</v>
      </c>
    </row>
    <row r="45" spans="1:5" ht="15">
      <c r="A45" s="4">
        <v>2010</v>
      </c>
      <c r="B45" s="4" t="s">
        <v>76</v>
      </c>
      <c r="C45" s="7" t="s">
        <v>46</v>
      </c>
      <c r="D45" s="8">
        <v>1.8</v>
      </c>
      <c r="E45" s="6">
        <f>30804+48721+23469+15211</f>
        <v>118205</v>
      </c>
    </row>
    <row r="46" spans="1:5" ht="15">
      <c r="A46" s="4">
        <v>2010</v>
      </c>
      <c r="B46" s="4" t="s">
        <v>18</v>
      </c>
      <c r="C46" s="7" t="s">
        <v>47</v>
      </c>
      <c r="D46" s="4"/>
      <c r="E46" s="6">
        <f>8467+6501+11531+18731+6935</f>
        <v>52165</v>
      </c>
    </row>
    <row r="47" spans="1:5" ht="15">
      <c r="A47" s="4">
        <v>2010</v>
      </c>
      <c r="B47" s="4" t="s">
        <v>18</v>
      </c>
      <c r="C47" s="7" t="s">
        <v>48</v>
      </c>
      <c r="D47" s="4"/>
      <c r="E47" s="6">
        <v>47007</v>
      </c>
    </row>
    <row r="48" spans="1:5" ht="15">
      <c r="A48" s="4">
        <v>2010</v>
      </c>
      <c r="B48" s="4" t="s">
        <v>2</v>
      </c>
      <c r="C48" s="7" t="s">
        <v>49</v>
      </c>
      <c r="D48" s="4"/>
      <c r="E48" s="6">
        <f>25000+2000+25000+3000</f>
        <v>55000</v>
      </c>
    </row>
    <row r="49" spans="1:5" ht="15">
      <c r="A49" s="4">
        <v>2010</v>
      </c>
      <c r="B49" s="4" t="s">
        <v>2</v>
      </c>
      <c r="C49" s="7" t="s">
        <v>50</v>
      </c>
      <c r="D49" s="4"/>
      <c r="E49" s="6">
        <v>30000</v>
      </c>
    </row>
    <row r="50" spans="1:5" ht="15">
      <c r="A50" s="4">
        <v>2010</v>
      </c>
      <c r="B50" s="4" t="s">
        <v>18</v>
      </c>
      <c r="C50" s="7" t="s">
        <v>51</v>
      </c>
      <c r="D50" s="4">
        <v>0.3</v>
      </c>
      <c r="E50" s="6">
        <v>46124</v>
      </c>
    </row>
    <row r="51" spans="1:5" ht="15">
      <c r="A51" s="4">
        <v>2010</v>
      </c>
      <c r="B51" s="4" t="s">
        <v>18</v>
      </c>
      <c r="C51" s="7" t="s">
        <v>52</v>
      </c>
      <c r="D51" s="4">
        <v>1</v>
      </c>
      <c r="E51" s="6">
        <v>60116</v>
      </c>
    </row>
    <row r="52" spans="1:5" ht="15">
      <c r="A52" s="4">
        <v>2010</v>
      </c>
      <c r="B52" s="4" t="s">
        <v>18</v>
      </c>
      <c r="C52" s="7" t="s">
        <v>53</v>
      </c>
      <c r="D52" s="4"/>
      <c r="E52" s="6">
        <v>21054</v>
      </c>
    </row>
    <row r="53" spans="1:5" ht="15">
      <c r="A53" s="4">
        <v>2010</v>
      </c>
      <c r="B53" s="4" t="s">
        <v>5</v>
      </c>
      <c r="C53" s="7" t="s">
        <v>54</v>
      </c>
      <c r="D53" s="4"/>
      <c r="E53" s="6">
        <v>13114</v>
      </c>
    </row>
    <row r="54" spans="1:5" ht="15">
      <c r="A54" s="4">
        <v>2010</v>
      </c>
      <c r="B54" s="4" t="s">
        <v>55</v>
      </c>
      <c r="C54" s="7" t="s">
        <v>56</v>
      </c>
      <c r="D54" s="4"/>
      <c r="E54" s="6">
        <v>63594</v>
      </c>
    </row>
    <row r="55" spans="1:5" ht="15">
      <c r="A55" s="4"/>
      <c r="B55" s="4"/>
      <c r="C55" s="7"/>
      <c r="D55" s="4"/>
      <c r="E55" s="6"/>
    </row>
    <row r="56" spans="1:5" ht="15">
      <c r="A56" s="4">
        <v>2009</v>
      </c>
      <c r="B56" s="4" t="s">
        <v>2</v>
      </c>
      <c r="C56" s="7" t="s">
        <v>26</v>
      </c>
      <c r="D56" s="8">
        <v>0.5</v>
      </c>
      <c r="E56" s="10">
        <f>18417+18417</f>
        <v>36834</v>
      </c>
    </row>
    <row r="57" spans="1:5" ht="15">
      <c r="A57" s="4">
        <v>2009</v>
      </c>
      <c r="B57" s="4" t="s">
        <v>57</v>
      </c>
      <c r="C57" s="5" t="s">
        <v>43</v>
      </c>
      <c r="D57" s="4"/>
      <c r="E57" s="6">
        <v>100000</v>
      </c>
    </row>
    <row r="58" spans="1:5" ht="15">
      <c r="A58" s="4">
        <v>2009</v>
      </c>
      <c r="B58" s="4" t="s">
        <v>2</v>
      </c>
      <c r="C58" s="5" t="s">
        <v>44</v>
      </c>
      <c r="D58" s="4"/>
      <c r="E58" s="6">
        <v>58000</v>
      </c>
    </row>
    <row r="59" spans="1:5" ht="15">
      <c r="A59" s="4">
        <v>2009</v>
      </c>
      <c r="B59" s="4" t="s">
        <v>58</v>
      </c>
      <c r="C59" s="7" t="s">
        <v>59</v>
      </c>
      <c r="D59" s="4"/>
      <c r="E59" s="6">
        <v>80430</v>
      </c>
    </row>
    <row r="60" spans="1:5" ht="15">
      <c r="A60" s="4">
        <v>2009</v>
      </c>
      <c r="B60" s="4" t="s">
        <v>60</v>
      </c>
      <c r="C60" s="7" t="s">
        <v>61</v>
      </c>
      <c r="D60" s="4"/>
      <c r="E60" s="6">
        <v>78923</v>
      </c>
    </row>
    <row r="61" spans="1:5" ht="15">
      <c r="A61" s="4">
        <v>2009</v>
      </c>
      <c r="B61" s="4" t="s">
        <v>5</v>
      </c>
      <c r="C61" s="7" t="s">
        <v>62</v>
      </c>
      <c r="D61" s="4">
        <v>1</v>
      </c>
      <c r="E61" s="6">
        <v>48182</v>
      </c>
    </row>
    <row r="62" spans="1:5" ht="15">
      <c r="A62" s="4">
        <v>2009</v>
      </c>
      <c r="B62" s="4" t="s">
        <v>5</v>
      </c>
      <c r="C62" s="7" t="s">
        <v>63</v>
      </c>
      <c r="D62" s="4"/>
      <c r="E62" s="6">
        <f>97000+124872</f>
        <v>221872</v>
      </c>
    </row>
    <row r="63" spans="1:5" ht="15">
      <c r="A63" s="4">
        <v>2009</v>
      </c>
      <c r="B63" s="4" t="s">
        <v>58</v>
      </c>
      <c r="C63" s="7" t="s">
        <v>64</v>
      </c>
      <c r="D63" s="4">
        <v>0.5</v>
      </c>
      <c r="E63" s="6">
        <v>57235</v>
      </c>
    </row>
    <row r="64" spans="1:5" ht="15">
      <c r="A64" s="4">
        <v>2009</v>
      </c>
      <c r="B64" s="4" t="s">
        <v>57</v>
      </c>
      <c r="C64" s="7" t="s">
        <v>65</v>
      </c>
      <c r="D64" s="4">
        <v>1</v>
      </c>
      <c r="E64" s="6">
        <v>183458</v>
      </c>
    </row>
    <row r="65" spans="1:5" ht="15">
      <c r="A65" s="4"/>
      <c r="B65" s="4"/>
      <c r="C65" s="5"/>
      <c r="D65" s="4"/>
      <c r="E65" s="6"/>
    </row>
    <row r="66" spans="1:5" ht="15">
      <c r="A66" s="4">
        <v>2008</v>
      </c>
      <c r="B66" s="4" t="s">
        <v>2</v>
      </c>
      <c r="C66" s="7" t="s">
        <v>66</v>
      </c>
      <c r="D66" s="4"/>
      <c r="E66" s="6">
        <v>100000</v>
      </c>
    </row>
    <row r="67" spans="1:5" ht="15">
      <c r="A67" s="4">
        <v>2008</v>
      </c>
      <c r="B67" s="4" t="s">
        <v>57</v>
      </c>
      <c r="C67" s="7" t="s">
        <v>43</v>
      </c>
      <c r="D67" s="4"/>
      <c r="E67" s="6">
        <v>100000</v>
      </c>
    </row>
    <row r="68" spans="1:5" ht="15">
      <c r="A68" s="4">
        <v>2008</v>
      </c>
      <c r="B68" s="4" t="s">
        <v>42</v>
      </c>
      <c r="C68" s="7" t="s">
        <v>67</v>
      </c>
      <c r="D68" s="4"/>
      <c r="E68" s="6">
        <v>19944</v>
      </c>
    </row>
    <row r="69" spans="1:5" ht="15">
      <c r="A69" s="4">
        <v>2008</v>
      </c>
      <c r="B69" s="4" t="s">
        <v>57</v>
      </c>
      <c r="C69" s="7" t="s">
        <v>68</v>
      </c>
      <c r="D69" s="4"/>
      <c r="E69" s="6">
        <v>81673</v>
      </c>
    </row>
    <row r="70" spans="1:5" ht="15">
      <c r="A70" s="4">
        <v>2008</v>
      </c>
      <c r="B70" s="4" t="s">
        <v>57</v>
      </c>
      <c r="C70" s="7" t="s">
        <v>69</v>
      </c>
      <c r="D70" s="4"/>
      <c r="E70" s="6">
        <v>58364</v>
      </c>
    </row>
    <row r="71" spans="1:5" ht="15">
      <c r="A71" s="4">
        <v>2008</v>
      </c>
      <c r="B71" s="4" t="s">
        <v>57</v>
      </c>
      <c r="C71" s="7" t="s">
        <v>70</v>
      </c>
      <c r="D71" s="4"/>
      <c r="E71" s="6">
        <v>52442</v>
      </c>
    </row>
    <row r="72" spans="1:5" ht="15">
      <c r="A72" s="4">
        <v>2008</v>
      </c>
      <c r="B72" s="4" t="s">
        <v>57</v>
      </c>
      <c r="C72" s="7" t="s">
        <v>71</v>
      </c>
      <c r="D72" s="4"/>
      <c r="E72" s="6">
        <v>32711</v>
      </c>
    </row>
    <row r="73" spans="1:5" ht="15">
      <c r="A73" s="4">
        <v>2008</v>
      </c>
      <c r="B73" s="4" t="s">
        <v>42</v>
      </c>
      <c r="C73" s="7" t="s">
        <v>72</v>
      </c>
      <c r="D73" s="4">
        <v>1</v>
      </c>
      <c r="E73" s="6">
        <v>40218</v>
      </c>
    </row>
    <row r="74" spans="1:5" ht="15">
      <c r="A74" s="4">
        <v>2008</v>
      </c>
      <c r="B74" s="4" t="s">
        <v>42</v>
      </c>
      <c r="C74" s="7" t="s">
        <v>41</v>
      </c>
      <c r="D74" s="4">
        <v>1</v>
      </c>
      <c r="E74" s="6">
        <v>42412</v>
      </c>
    </row>
    <row r="75" spans="1:5" ht="15">
      <c r="A75" s="4">
        <v>2008</v>
      </c>
      <c r="B75" s="4" t="s">
        <v>2</v>
      </c>
      <c r="C75" s="7" t="s">
        <v>75</v>
      </c>
      <c r="D75" s="4">
        <v>0.5</v>
      </c>
      <c r="E75" s="6">
        <f>51500*1.33</f>
        <v>68495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kerkaert</dc:creator>
  <cp:keywords/>
  <dc:description/>
  <cp:lastModifiedBy>ssufa</cp:lastModifiedBy>
  <dcterms:created xsi:type="dcterms:W3CDTF">2010-10-06T18:42:07Z</dcterms:created>
  <dcterms:modified xsi:type="dcterms:W3CDTF">2010-10-20T13:10:40Z</dcterms:modified>
  <cp:category/>
  <cp:version/>
  <cp:contentType/>
  <cp:contentStatus/>
</cp:coreProperties>
</file>